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H39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H8" i="4"/>
  <c r="E8" i="4"/>
  <c r="H7" i="4"/>
  <c r="E7" i="4"/>
  <c r="H6" i="4"/>
  <c r="E6" i="4"/>
  <c r="H5" i="4"/>
  <c r="E5" i="4"/>
  <c r="E31" i="4" l="1"/>
  <c r="E39" i="4" s="1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<sst xmlns="http://schemas.openxmlformats.org/spreadsheetml/2006/main" count="99" uniqueCount="51">
  <si>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</si>
  <si>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</si>
  <si>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</si>
  <si>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</si>
  <si>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</si>
  <si>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</si>
  <si>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</si>
  <si>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</si>
  <si>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</si>
  <si>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</si>
  <si>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</si>
  <si>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</si>
  <si>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</si>
  <si>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</si>
  <si>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</si>
  <si>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</si>
  <si>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</si>
  <si>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</si>
  <si>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</si>
  <si>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</si>
  <si>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</si>
  <si>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</si>
  <si>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</si>
  <si>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</si>
  <si>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</si>
  <si>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</si>
  <si>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</si>
  <si>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</si>
  <si>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</si>
  <si>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</si>
  <si>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</si>
  <si>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</si>
  <si>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</si>
  <si>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</si>
  <si>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</si>
  <si>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</si>
  <si>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</si>
  <si>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</si>
  <si>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</si>
  <si>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</si>
  <si>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</si>
  <si>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</si>
  <si>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</si>
  <si>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</si>
  <si>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</si>
  <si>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</si>
  <si>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</si>
  <si>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</si>
  <si>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</si>
  <si>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Cortázar, Gto.
Estado Analítico de Ingresos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</si>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</sst>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44" zoomScaleNormal="100" workbookViewId="0">
      <selection activeCell="A46" sqref="A46:XFD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353000</v>
      </c>
      <c r="D9" s="22">
        <v>0</v>
      </c>
      <c r="E9" s="22">
        <f t="shared" si="0"/>
        <v>353000</v>
      </c>
      <c r="F9" s="22">
        <v>200411.36</v>
      </c>
      <c r="G9" s="22">
        <v>200411.36</v>
      </c>
      <c r="H9" s="22">
        <f t="shared" si="1"/>
        <v>-152588.64000000001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76864362</v>
      </c>
      <c r="D11" s="22">
        <v>0</v>
      </c>
      <c r="E11" s="22">
        <f t="shared" si="2"/>
        <v>76864362</v>
      </c>
      <c r="F11" s="22">
        <v>41313712.990000002</v>
      </c>
      <c r="G11" s="22">
        <v>41313712.990000002</v>
      </c>
      <c r="H11" s="22">
        <f t="shared" si="3"/>
        <v>-35550649.009999998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77217362</v>
      </c>
      <c r="D16" s="23">
        <f t="shared" ref="D16:H16" si="6">SUM(D5:D14)</f>
        <v>0</v>
      </c>
      <c r="E16" s="23">
        <f t="shared" si="6"/>
        <v>77217362</v>
      </c>
      <c r="F16" s="23">
        <f t="shared" si="6"/>
        <v>41514124.350000001</v>
      </c>
      <c r="G16" s="11">
        <f t="shared" si="6"/>
        <v>41514124.350000001</v>
      </c>
      <c r="H16" s="12">
        <f t="shared" si="6"/>
        <v>-35703237.649999999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77217362</v>
      </c>
      <c r="D31" s="26">
        <f t="shared" si="14"/>
        <v>0</v>
      </c>
      <c r="E31" s="26">
        <f t="shared" si="14"/>
        <v>77217362</v>
      </c>
      <c r="F31" s="26">
        <f t="shared" si="14"/>
        <v>41514124.350000001</v>
      </c>
      <c r="G31" s="26">
        <f t="shared" si="14"/>
        <v>41514124.350000001</v>
      </c>
      <c r="H31" s="26">
        <f t="shared" si="14"/>
        <v>-35703237.649999999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353000</v>
      </c>
      <c r="D33" s="25">
        <v>0</v>
      </c>
      <c r="E33" s="25">
        <f>C33+D33</f>
        <v>353000</v>
      </c>
      <c r="F33" s="25">
        <v>200411.36</v>
      </c>
      <c r="G33" s="25">
        <v>200411.36</v>
      </c>
      <c r="H33" s="25">
        <f t="shared" ref="H33:H34" si="15">G33-C33</f>
        <v>-152588.64000000001</v>
      </c>
      <c r="I33" s="45" t="s">
        <v>40</v>
      </c>
    </row>
    <row r="34" spans="1:9" x14ac:dyDescent="0.2">
      <c r="A34" s="16"/>
      <c r="B34" s="17" t="s">
        <v>32</v>
      </c>
      <c r="C34" s="25">
        <v>76864362</v>
      </c>
      <c r="D34" s="25">
        <v>0</v>
      </c>
      <c r="E34" s="25">
        <f>C34+D34</f>
        <v>76864362</v>
      </c>
      <c r="F34" s="25">
        <v>41313712.990000002</v>
      </c>
      <c r="G34" s="25">
        <v>41313712.990000002</v>
      </c>
      <c r="H34" s="25">
        <f t="shared" si="15"/>
        <v>-35550649.009999998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77217362</v>
      </c>
      <c r="D39" s="23">
        <f t="shared" ref="D39:H39" si="18">SUM(D37+D31+D21)</f>
        <v>0</v>
      </c>
      <c r="E39" s="23">
        <f t="shared" si="18"/>
        <v>77217362</v>
      </c>
      <c r="F39" s="23">
        <f t="shared" si="18"/>
        <v>41514124.350000001</v>
      </c>
      <c r="G39" s="23">
        <f t="shared" si="18"/>
        <v>41514124.350000001</v>
      </c>
      <c r="H39" s="12">
        <f t="shared" si="18"/>
        <v>-35703237.649999999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ht="12.75" x14ac:dyDescent="0.2">
      <c r="B45" s="46" t="s">
        <v>50</v>
      </c>
      <c r="C45"/>
      <c r="D45"/>
      <c r="E45"/>
      <c r="F45"/>
      <c r="G45"/>
      <c r="H45"/>
    </row>
    <row r="46" spans="1:9" ht="45.75" customHeight="1" x14ac:dyDescent="0.2">
      <c r="B46"/>
      <c r="C46"/>
      <c r="D46"/>
      <c r="E46"/>
      <c r="F46"/>
      <c r="G46"/>
      <c r="H46"/>
    </row>
    <row r="47" spans="1:9" x14ac:dyDescent="0.2">
      <c r="B47" s="47"/>
      <c r="C47" s="51"/>
      <c r="D47" s="51"/>
      <c r="E47" s="48"/>
      <c r="F47" s="51"/>
      <c r="G47" s="51"/>
      <c r="H47"/>
    </row>
    <row r="48" spans="1:9" x14ac:dyDescent="0.2">
      <c r="B48" s="49"/>
      <c r="C48" s="52"/>
      <c r="D48" s="52"/>
      <c r="E48" s="50"/>
      <c r="F48" s="52"/>
      <c r="G48" s="52"/>
      <c r="H48"/>
    </row>
  </sheetData>
  <sheetProtection formatCells="0" formatColumns="0" formatRows="0" insertRows="0" autoFilter="0"/>
  <mergeCells count="13">
    <mergeCell ref="A31:B31"/>
    <mergeCell ref="A1:H1"/>
    <mergeCell ref="A2:B4"/>
    <mergeCell ref="C2:G2"/>
    <mergeCell ref="H2:H3"/>
    <mergeCell ref="A18:B20"/>
    <mergeCell ref="C18:G18"/>
    <mergeCell ref="H18:H19"/>
    <mergeCell ref="C47:D47"/>
    <mergeCell ref="F47:G47"/>
    <mergeCell ref="C48:D48"/>
    <mergeCell ref="F48:G48"/>
    <mergeCell ref="B44:H44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2022-07-21T15:35:11Z</cp:lastPrinted>
  <dcterms:created xsi:type="dcterms:W3CDTF">2012-12-11T20:48:19Z</dcterms:created>
  <dcterms:modified xsi:type="dcterms:W3CDTF">2022-07-22T20:18:07Z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